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.ornelas\Downloads\"/>
    </mc:Choice>
  </mc:AlternateContent>
  <bookViews>
    <workbookView xWindow="0" yWindow="0" windowWidth="23040" windowHeight="9252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4" i="4"/>
  <c r="B38" i="4" l="1"/>
  <c r="F19" i="4"/>
  <c r="G19" i="4" s="1"/>
  <c r="E19" i="4"/>
  <c r="D19" i="4"/>
  <c r="C19" i="4" s="1"/>
  <c r="B19" i="4"/>
  <c r="F29" i="4"/>
  <c r="E29" i="4"/>
  <c r="D29" i="4"/>
  <c r="B29" i="4"/>
  <c r="F35" i="4"/>
  <c r="E35" i="4"/>
  <c r="D35" i="4"/>
  <c r="B35" i="4"/>
  <c r="G36" i="4"/>
  <c r="G33" i="4"/>
  <c r="G32" i="4"/>
  <c r="G31" i="4"/>
  <c r="G30" i="4"/>
  <c r="G27" i="4"/>
  <c r="G26" i="4"/>
  <c r="G25" i="4"/>
  <c r="G24" i="4"/>
  <c r="G23" i="4"/>
  <c r="G22" i="4"/>
  <c r="G21" i="4"/>
  <c r="G20" i="4"/>
  <c r="C36" i="4"/>
  <c r="C33" i="4"/>
  <c r="C32" i="4"/>
  <c r="C31" i="4"/>
  <c r="C30" i="4"/>
  <c r="C27" i="4"/>
  <c r="C26" i="4"/>
  <c r="C25" i="4"/>
  <c r="C24" i="4"/>
  <c r="C23" i="4"/>
  <c r="C22" i="4"/>
  <c r="C21" i="4"/>
  <c r="C20" i="4"/>
  <c r="E38" i="4" l="1"/>
  <c r="F38" i="4"/>
  <c r="D38" i="4"/>
  <c r="G29" i="4"/>
  <c r="C29" i="4"/>
  <c r="G35" i="4"/>
  <c r="G38" i="4" s="1"/>
  <c r="C35" i="4"/>
  <c r="C38" i="4" s="1"/>
  <c r="G6" i="4"/>
  <c r="G7" i="4"/>
  <c r="G8" i="4"/>
  <c r="G9" i="4"/>
  <c r="G10" i="4"/>
  <c r="G11" i="4"/>
  <c r="G12" i="4"/>
  <c r="G13" i="4"/>
  <c r="G5" i="4"/>
  <c r="G15" i="4" l="1"/>
  <c r="D15" i="4"/>
  <c r="E15" i="4"/>
  <c r="F15" i="4"/>
  <c r="B15" i="4"/>
  <c r="C13" i="4"/>
  <c r="C12" i="4"/>
  <c r="C11" i="4"/>
  <c r="C10" i="4"/>
  <c r="C9" i="4"/>
  <c r="C8" i="4"/>
  <c r="C7" i="4"/>
  <c r="C6" i="4"/>
  <c r="C5" i="4"/>
  <c r="C4" i="4"/>
  <c r="C15" i="4" l="1"/>
</calcChain>
</file>

<file path=xl/sharedStrings.xml><?xml version="1.0" encoding="utf-8"?>
<sst xmlns="http://schemas.openxmlformats.org/spreadsheetml/2006/main" count="54" uniqueCount="33">
  <si>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</si>
  <si>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</si>
  <si>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</si>
  <si>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</si>
  <si>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</si>
  <si>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</si>
  <si>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</si>
  <si>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</si>
  <si>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</si>
  <si>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</si>
  <si>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</si>
  <si>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</si>
  <si>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</si>
  <si>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</si>
  <si>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</si>
  <si>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</si>
  <si>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</si>
  <si>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</si>
  <si>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</si>
  <si>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</si>
  <si>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</si>
  <si>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</si>
  <si>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</si>
  <si>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</si>
  <si>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</si>
  <si>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</si>
  <si>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</si>
  <si>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
por sus actividades diversas no inherentes a su operación que generan recursos y que no sean ingresos por venta de bienes o prestación de servicios, tales como donativos en efectivo, entre otros.</t>
    </r>
  </si>
  <si>
    <t xml:space="preserve">PRESIDENTA MUNICIPAL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</si>
  <si>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</si>
  <si>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</si>
  <si>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</si>
  <si>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Estado Analítico de Ingresos
Del 01 de Enero al 31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</si>
</sst>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  <numFmt numFmtId="167" formatCode="#,##0.00_ ;\-#,##0.00\ 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166" fontId="3" fillId="0" borderId="8" xfId="18" applyNumberFormat="1" applyFont="1" applyBorder="1" applyAlignment="1" applyProtection="1">
      <alignment vertical="top"/>
      <protection locked="0"/>
    </xf>
    <xf numFmtId="166" fontId="3" fillId="0" borderId="10" xfId="18" applyNumberFormat="1" applyFont="1" applyBorder="1" applyAlignment="1" applyProtection="1">
      <alignment vertical="top"/>
      <protection locked="0"/>
    </xf>
    <xf numFmtId="166" fontId="3" fillId="0" borderId="9" xfId="18" applyNumberFormat="1" applyFont="1" applyBorder="1" applyAlignment="1" applyProtection="1">
      <alignment vertical="top"/>
      <protection locked="0"/>
    </xf>
    <xf numFmtId="166" fontId="8" fillId="0" borderId="3" xfId="18" applyNumberFormat="1" applyFont="1" applyBorder="1" applyAlignment="1" applyProtection="1">
      <alignment vertical="top"/>
      <protection locked="0"/>
    </xf>
    <xf numFmtId="166" fontId="8" fillId="0" borderId="9" xfId="18" applyNumberFormat="1" applyFont="1" applyBorder="1" applyAlignment="1" applyProtection="1">
      <alignment vertical="top"/>
      <protection locked="0"/>
    </xf>
    <xf numFmtId="166" fontId="8" fillId="0" borderId="8" xfId="18" applyNumberFormat="1" applyFont="1" applyBorder="1" applyAlignment="1" applyProtection="1">
      <alignment vertical="top"/>
      <protection locked="0"/>
    </xf>
    <xf numFmtId="166" fontId="7" fillId="0" borderId="10" xfId="18" applyNumberFormat="1" applyFont="1" applyBorder="1" applyAlignment="1" applyProtection="1">
      <alignment vertical="top"/>
      <protection locked="0"/>
    </xf>
    <xf numFmtId="166" fontId="8" fillId="0" borderId="10" xfId="18" applyNumberFormat="1" applyFont="1" applyBorder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vertical="top" wrapText="1"/>
      <protection locked="0"/>
    </xf>
    <xf numFmtId="0" fontId="11" fillId="0" borderId="0" xfId="8" applyFont="1" applyAlignment="1" applyProtection="1">
      <alignment vertical="top"/>
      <protection locked="0"/>
    </xf>
    <xf numFmtId="167" fontId="12" fillId="0" borderId="7" xfId="3" applyNumberFormat="1" applyFont="1" applyBorder="1" applyAlignment="1" applyProtection="1">
      <alignment horizontal="center" vertical="top" wrapText="1"/>
      <protection locked="0"/>
    </xf>
    <xf numFmtId="167" fontId="12" fillId="0" borderId="0" xfId="3" applyNumberFormat="1" applyFont="1" applyBorder="1" applyAlignment="1" applyProtection="1">
      <alignment horizontal="center" vertical="top" wrapText="1"/>
      <protection locked="0"/>
    </xf>
    <xf numFmtId="0" fontId="3" fillId="0" borderId="8" xfId="8" applyFont="1" applyBorder="1" applyAlignment="1" applyProtection="1">
      <alignment horizontal="left" vertical="top" wrapText="1" indent="1"/>
      <protection locked="0"/>
    </xf>
    <xf numFmtId="0" fontId="7" fillId="0" borderId="10" xfId="8" applyFont="1" applyBorder="1" applyAlignment="1" applyProtection="1">
      <alignment horizontal="left" vertical="top" wrapText="1" indent="1"/>
      <protection locked="0"/>
    </xf>
    <xf numFmtId="0" fontId="3" fillId="0" borderId="10" xfId="8" applyFont="1" applyBorder="1" applyAlignment="1" applyProtection="1">
      <alignment horizontal="left" vertical="top" wrapText="1" indent="1"/>
      <protection locked="0"/>
    </xf>
    <xf numFmtId="0" fontId="7" fillId="0" borderId="10" xfId="8" applyFont="1" applyBorder="1" applyAlignment="1">
      <alignment horizontal="left" vertical="top" wrapText="1" indent="1"/>
    </xf>
    <xf numFmtId="0" fontId="3" fillId="0" borderId="10" xfId="8" applyFont="1" applyBorder="1" applyAlignment="1" applyProtection="1">
      <alignment vertical="top"/>
      <protection locked="0"/>
    </xf>
    <xf numFmtId="0" fontId="8" fillId="0" borderId="3" xfId="8" applyFont="1" applyBorder="1" applyAlignment="1" applyProtection="1">
      <alignment horizontal="left" vertical="top" indent="3"/>
      <protection locked="0"/>
    </xf>
    <xf numFmtId="0" fontId="8" fillId="0" borderId="10" xfId="8" applyFont="1" applyBorder="1" applyAlignment="1">
      <alignment horizontal="left" vertical="top"/>
    </xf>
    <xf numFmtId="0" fontId="8" fillId="0" borderId="10" xfId="8" applyFont="1" applyBorder="1" applyAlignment="1">
      <alignment horizontal="left" vertical="top" wrapText="1"/>
    </xf>
    <xf numFmtId="0" fontId="7" fillId="0" borderId="10" xfId="8" applyFont="1" applyBorder="1" applyAlignment="1">
      <alignment horizontal="left" vertical="top" wrapText="1"/>
    </xf>
    <xf numFmtId="0" fontId="8" fillId="0" borderId="10" xfId="8" applyFont="1" applyBorder="1" applyAlignment="1">
      <alignment vertical="top"/>
    </xf>
    <xf numFmtId="0" fontId="8" fillId="0" borderId="3" xfId="8" applyFont="1" applyBorder="1" applyAlignment="1">
      <alignment horizontal="center" vertical="top" wrapText="1"/>
    </xf>
    <xf numFmtId="0" fontId="0" fillId="0" borderId="0" xfId="8" applyFont="1" applyAlignment="1" applyProtection="1">
      <alignment horizontal="left" vertical="top" wrapText="1"/>
      <protection locked="0"/>
    </xf>
    <xf numFmtId="167" fontId="12" fillId="0" borderId="7" xfId="3" applyNumberFormat="1" applyFont="1" applyBorder="1" applyAlignment="1" applyProtection="1">
      <alignment horizontal="center" vertical="top" wrapText="1"/>
      <protection locked="0"/>
    </xf>
    <xf numFmtId="167" fontId="12" fillId="0" borderId="0" xfId="3" applyNumberFormat="1" applyFont="1" applyBorder="1" applyAlignment="1" applyProtection="1">
      <alignment horizontal="center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7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0" zoomScaleNormal="100" workbookViewId="0">
      <selection sqref="A1:G65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4" t="s">
        <v>32</v>
      </c>
      <c r="B1" s="45"/>
      <c r="C1" s="45"/>
      <c r="D1" s="45"/>
      <c r="E1" s="45"/>
      <c r="F1" s="45"/>
      <c r="G1" s="46"/>
    </row>
    <row r="2" spans="1:7" s="3" customFormat="1" x14ac:dyDescent="0.2">
      <c r="A2" s="14"/>
      <c r="B2" s="49" t="s">
        <v>22</v>
      </c>
      <c r="C2" s="50"/>
      <c r="D2" s="50"/>
      <c r="E2" s="50"/>
      <c r="F2" s="51"/>
      <c r="G2" s="47" t="s">
        <v>4</v>
      </c>
    </row>
    <row r="3" spans="1:7" s="1" customFormat="1" ht="24.9" customHeight="1" x14ac:dyDescent="0.2">
      <c r="A3" s="15" t="s">
        <v>23</v>
      </c>
      <c r="B3" s="4" t="s">
        <v>0</v>
      </c>
      <c r="C3" s="5" t="s">
        <v>24</v>
      </c>
      <c r="D3" s="5" t="s">
        <v>1</v>
      </c>
      <c r="E3" s="5" t="s">
        <v>2</v>
      </c>
      <c r="F3" s="6" t="s">
        <v>3</v>
      </c>
      <c r="G3" s="48"/>
    </row>
    <row r="4" spans="1:7" x14ac:dyDescent="0.2">
      <c r="A4" s="30" t="s">
        <v>5</v>
      </c>
      <c r="B4" s="16">
        <v>2014626596.3199999</v>
      </c>
      <c r="C4" s="16">
        <f>D4-B4</f>
        <v>167999999.99999976</v>
      </c>
      <c r="D4" s="16">
        <v>2182626596.3199997</v>
      </c>
      <c r="E4" s="16">
        <v>2212153888.4300003</v>
      </c>
      <c r="F4" s="16">
        <v>2214172284.4500003</v>
      </c>
      <c r="G4" s="16">
        <f>F4-B4</f>
        <v>199545688.13000035</v>
      </c>
    </row>
    <row r="5" spans="1:7" x14ac:dyDescent="0.2">
      <c r="A5" s="31" t="s">
        <v>6</v>
      </c>
      <c r="B5" s="17">
        <v>0</v>
      </c>
      <c r="C5" s="17">
        <f>D5-B5</f>
        <v>0</v>
      </c>
      <c r="D5" s="17">
        <v>0</v>
      </c>
      <c r="E5" s="17">
        <v>0</v>
      </c>
      <c r="F5" s="17">
        <v>0</v>
      </c>
      <c r="G5" s="17">
        <f>F5-B5</f>
        <v>0</v>
      </c>
    </row>
    <row r="6" spans="1:7" x14ac:dyDescent="0.2">
      <c r="A6" s="32" t="s">
        <v>7</v>
      </c>
      <c r="B6" s="17">
        <v>0</v>
      </c>
      <c r="C6" s="17">
        <f t="shared" ref="C6:C13" si="0">D6-B6</f>
        <v>0</v>
      </c>
      <c r="D6" s="17">
        <v>0</v>
      </c>
      <c r="E6" s="17">
        <v>69875.399999999994</v>
      </c>
      <c r="F6" s="17">
        <v>69875.399999999994</v>
      </c>
      <c r="G6" s="17">
        <f t="shared" ref="G6:G13" si="1">F6-B6</f>
        <v>69875.399999999994</v>
      </c>
    </row>
    <row r="7" spans="1:7" x14ac:dyDescent="0.2">
      <c r="A7" s="32" t="s">
        <v>8</v>
      </c>
      <c r="B7" s="17">
        <v>458334585</v>
      </c>
      <c r="C7" s="17">
        <f t="shared" si="0"/>
        <v>0</v>
      </c>
      <c r="D7" s="17">
        <v>458334585</v>
      </c>
      <c r="E7" s="17">
        <v>470349190.36000001</v>
      </c>
      <c r="F7" s="17">
        <v>470377419.36000001</v>
      </c>
      <c r="G7" s="17">
        <f t="shared" si="1"/>
        <v>12042834.360000014</v>
      </c>
    </row>
    <row r="8" spans="1:7" x14ac:dyDescent="0.2">
      <c r="A8" s="33" t="s">
        <v>9</v>
      </c>
      <c r="B8" s="17">
        <v>178095378.53999999</v>
      </c>
      <c r="C8" s="17">
        <f t="shared" si="0"/>
        <v>-27858524.209999949</v>
      </c>
      <c r="D8" s="17">
        <v>150236854.33000004</v>
      </c>
      <c r="E8" s="17">
        <v>162582889.83999997</v>
      </c>
      <c r="F8" s="17">
        <v>162582889.83999997</v>
      </c>
      <c r="G8" s="17">
        <f t="shared" si="1"/>
        <v>-15512488.700000018</v>
      </c>
    </row>
    <row r="9" spans="1:7" x14ac:dyDescent="0.2">
      <c r="A9" s="31" t="s">
        <v>10</v>
      </c>
      <c r="B9" s="17">
        <v>226478756.52999997</v>
      </c>
      <c r="C9" s="17">
        <f t="shared" si="0"/>
        <v>166654696.11000001</v>
      </c>
      <c r="D9" s="17">
        <v>393133452.63999999</v>
      </c>
      <c r="E9" s="17">
        <v>411611686.98000008</v>
      </c>
      <c r="F9" s="17">
        <v>413332574.12000006</v>
      </c>
      <c r="G9" s="17">
        <f t="shared" si="1"/>
        <v>186853817.59000009</v>
      </c>
    </row>
    <row r="10" spans="1:7" ht="20.399999999999999" x14ac:dyDescent="0.2">
      <c r="A10" s="32" t="s">
        <v>11</v>
      </c>
      <c r="B10" s="17">
        <v>0</v>
      </c>
      <c r="C10" s="17">
        <f t="shared" si="0"/>
        <v>0</v>
      </c>
      <c r="D10" s="17">
        <v>0</v>
      </c>
      <c r="E10" s="17">
        <v>0</v>
      </c>
      <c r="F10" s="17">
        <v>0</v>
      </c>
      <c r="G10" s="17">
        <f t="shared" si="1"/>
        <v>0</v>
      </c>
    </row>
    <row r="11" spans="1:7" ht="20.399999999999999" x14ac:dyDescent="0.2">
      <c r="A11" s="32" t="s">
        <v>18</v>
      </c>
      <c r="B11" s="17">
        <v>6031481452.1199999</v>
      </c>
      <c r="C11" s="17">
        <f t="shared" si="0"/>
        <v>101495675.06999874</v>
      </c>
      <c r="D11" s="17">
        <v>6132977127.1899986</v>
      </c>
      <c r="E11" s="17">
        <v>6165961615.7700014</v>
      </c>
      <c r="F11" s="17">
        <v>6165961615.7700014</v>
      </c>
      <c r="G11" s="17">
        <f t="shared" si="1"/>
        <v>134480163.65000153</v>
      </c>
    </row>
    <row r="12" spans="1:7" ht="20.399999999999999" x14ac:dyDescent="0.2">
      <c r="A12" s="32" t="s">
        <v>12</v>
      </c>
      <c r="B12" s="17">
        <v>132565197.73</v>
      </c>
      <c r="C12" s="17">
        <f t="shared" si="0"/>
        <v>62163485.969999984</v>
      </c>
      <c r="D12" s="17">
        <v>194728683.69999999</v>
      </c>
      <c r="E12" s="17">
        <v>162699756.40000001</v>
      </c>
      <c r="F12" s="17">
        <v>162699756.40000001</v>
      </c>
      <c r="G12" s="17">
        <f t="shared" si="1"/>
        <v>30134558.670000002</v>
      </c>
    </row>
    <row r="13" spans="1:7" x14ac:dyDescent="0.2">
      <c r="A13" s="32" t="s">
        <v>13</v>
      </c>
      <c r="B13" s="17">
        <v>124961379.87</v>
      </c>
      <c r="C13" s="17">
        <f t="shared" si="0"/>
        <v>2227952728.8399997</v>
      </c>
      <c r="D13" s="17">
        <v>2352914108.7099996</v>
      </c>
      <c r="E13" s="17">
        <v>0</v>
      </c>
      <c r="F13" s="17">
        <v>0</v>
      </c>
      <c r="G13" s="17">
        <f t="shared" si="1"/>
        <v>-124961379.87</v>
      </c>
    </row>
    <row r="14" spans="1:7" x14ac:dyDescent="0.2">
      <c r="A14" s="34"/>
      <c r="B14" s="18"/>
      <c r="C14" s="18"/>
      <c r="D14" s="18"/>
      <c r="E14" s="18"/>
      <c r="F14" s="18"/>
      <c r="G14" s="18"/>
    </row>
    <row r="15" spans="1:7" x14ac:dyDescent="0.2">
      <c r="A15" s="35" t="s">
        <v>14</v>
      </c>
      <c r="B15" s="19">
        <f>SUM(B4:B13)</f>
        <v>9166543346.1099987</v>
      </c>
      <c r="C15" s="19">
        <f t="shared" ref="C15:G15" si="2">SUM(C4:C13)</f>
        <v>2698408061.7799983</v>
      </c>
      <c r="D15" s="19">
        <f t="shared" si="2"/>
        <v>11864951407.889997</v>
      </c>
      <c r="E15" s="19">
        <f t="shared" si="2"/>
        <v>9585428903.1800022</v>
      </c>
      <c r="F15" s="19">
        <f t="shared" si="2"/>
        <v>9589196415.3400021</v>
      </c>
      <c r="G15" s="19">
        <f t="shared" si="2"/>
        <v>422653069.23000193</v>
      </c>
    </row>
    <row r="16" spans="1:7" x14ac:dyDescent="0.2">
      <c r="A16" s="7"/>
      <c r="B16" s="8"/>
      <c r="C16" s="8"/>
      <c r="D16" s="11"/>
      <c r="E16" s="9" t="s">
        <v>25</v>
      </c>
      <c r="F16" s="12"/>
      <c r="G16" s="20">
        <f>G15</f>
        <v>422653069.23000193</v>
      </c>
    </row>
    <row r="17" spans="1:7" ht="10.5" customHeight="1" x14ac:dyDescent="0.2">
      <c r="A17" s="24"/>
      <c r="B17" s="49" t="s">
        <v>22</v>
      </c>
      <c r="C17" s="50"/>
      <c r="D17" s="50"/>
      <c r="E17" s="50"/>
      <c r="F17" s="51"/>
      <c r="G17" s="47" t="s">
        <v>4</v>
      </c>
    </row>
    <row r="18" spans="1:7" ht="20.399999999999999" x14ac:dyDescent="0.2">
      <c r="A18" s="25" t="s">
        <v>23</v>
      </c>
      <c r="B18" s="4" t="s">
        <v>0</v>
      </c>
      <c r="C18" s="5" t="s">
        <v>24</v>
      </c>
      <c r="D18" s="5" t="s">
        <v>1</v>
      </c>
      <c r="E18" s="5" t="s">
        <v>2</v>
      </c>
      <c r="F18" s="6" t="s">
        <v>3</v>
      </c>
      <c r="G18" s="48"/>
    </row>
    <row r="19" spans="1:7" x14ac:dyDescent="0.2">
      <c r="A19" s="36" t="s">
        <v>15</v>
      </c>
      <c r="B19" s="21">
        <f>SUM(B20:B27)</f>
        <v>9041581966.2399979</v>
      </c>
      <c r="C19" s="21">
        <f>D19-B19</f>
        <v>470455332.94000053</v>
      </c>
      <c r="D19" s="21">
        <f>SUM(D20:D27)</f>
        <v>9512037299.1799984</v>
      </c>
      <c r="E19" s="21">
        <f>SUM(E20:E27)</f>
        <v>9585428903.1800022</v>
      </c>
      <c r="F19" s="21">
        <f>SUM(F20:F27)</f>
        <v>9589196415.3400021</v>
      </c>
      <c r="G19" s="21">
        <f>F19-B19</f>
        <v>547614449.1000042</v>
      </c>
    </row>
    <row r="20" spans="1:7" x14ac:dyDescent="0.2">
      <c r="A20" s="33" t="s">
        <v>5</v>
      </c>
      <c r="B20" s="22">
        <v>2014626596.3199999</v>
      </c>
      <c r="C20" s="22">
        <f>D20-B20</f>
        <v>167999999.99999976</v>
      </c>
      <c r="D20" s="22">
        <v>2182626596.3199997</v>
      </c>
      <c r="E20" s="22">
        <v>2212153888.4300003</v>
      </c>
      <c r="F20" s="22">
        <v>2214172284.4500003</v>
      </c>
      <c r="G20" s="22">
        <f>F20-B20</f>
        <v>199545688.13000035</v>
      </c>
    </row>
    <row r="21" spans="1:7" x14ac:dyDescent="0.2">
      <c r="A21" s="33" t="s">
        <v>6</v>
      </c>
      <c r="B21" s="22">
        <v>0</v>
      </c>
      <c r="C21" s="22">
        <f t="shared" ref="C21:C27" si="3">D21-B21</f>
        <v>0</v>
      </c>
      <c r="D21" s="22">
        <v>0</v>
      </c>
      <c r="E21" s="22">
        <v>0</v>
      </c>
      <c r="F21" s="22">
        <v>0</v>
      </c>
      <c r="G21" s="22">
        <f t="shared" ref="G21:G27" si="4">F21-B21</f>
        <v>0</v>
      </c>
    </row>
    <row r="22" spans="1:7" x14ac:dyDescent="0.2">
      <c r="A22" s="33" t="s">
        <v>7</v>
      </c>
      <c r="B22" s="22">
        <v>0</v>
      </c>
      <c r="C22" s="22">
        <f t="shared" si="3"/>
        <v>0</v>
      </c>
      <c r="D22" s="22">
        <v>0</v>
      </c>
      <c r="E22" s="22">
        <v>69875.399999999994</v>
      </c>
      <c r="F22" s="22">
        <v>69875.399999999994</v>
      </c>
      <c r="G22" s="22">
        <f t="shared" si="4"/>
        <v>69875.399999999994</v>
      </c>
    </row>
    <row r="23" spans="1:7" x14ac:dyDescent="0.2">
      <c r="A23" s="33" t="s">
        <v>8</v>
      </c>
      <c r="B23" s="22">
        <v>458334585</v>
      </c>
      <c r="C23" s="22">
        <f t="shared" si="3"/>
        <v>0</v>
      </c>
      <c r="D23" s="22">
        <v>458334585</v>
      </c>
      <c r="E23" s="22">
        <v>470349190.36000001</v>
      </c>
      <c r="F23" s="22">
        <v>470377419.36000001</v>
      </c>
      <c r="G23" s="22">
        <f t="shared" si="4"/>
        <v>12042834.360000014</v>
      </c>
    </row>
    <row r="24" spans="1:7" ht="11.4" x14ac:dyDescent="0.2">
      <c r="A24" s="33" t="s">
        <v>16</v>
      </c>
      <c r="B24" s="22">
        <v>178095378.53999999</v>
      </c>
      <c r="C24" s="22">
        <f t="shared" si="3"/>
        <v>-27858524.209999949</v>
      </c>
      <c r="D24" s="22">
        <v>150236854.33000004</v>
      </c>
      <c r="E24" s="22">
        <v>162582889.83999997</v>
      </c>
      <c r="F24" s="22">
        <v>162582889.83999997</v>
      </c>
      <c r="G24" s="22">
        <f t="shared" si="4"/>
        <v>-15512488.700000018</v>
      </c>
    </row>
    <row r="25" spans="1:7" ht="11.4" x14ac:dyDescent="0.2">
      <c r="A25" s="33" t="s">
        <v>17</v>
      </c>
      <c r="B25" s="22">
        <v>226478756.52999997</v>
      </c>
      <c r="C25" s="22">
        <f t="shared" si="3"/>
        <v>166654696.11000001</v>
      </c>
      <c r="D25" s="22">
        <v>393133452.63999999</v>
      </c>
      <c r="E25" s="22">
        <v>411611686.98000008</v>
      </c>
      <c r="F25" s="22">
        <v>413332574.12000006</v>
      </c>
      <c r="G25" s="22">
        <f t="shared" si="4"/>
        <v>186853817.59000009</v>
      </c>
    </row>
    <row r="26" spans="1:7" ht="20.399999999999999" x14ac:dyDescent="0.2">
      <c r="A26" s="33" t="s">
        <v>18</v>
      </c>
      <c r="B26" s="22">
        <v>6031481452.1199999</v>
      </c>
      <c r="C26" s="22">
        <f t="shared" si="3"/>
        <v>101495675.06999874</v>
      </c>
      <c r="D26" s="22">
        <v>6132977127.1899986</v>
      </c>
      <c r="E26" s="22">
        <v>6165961615.7700014</v>
      </c>
      <c r="F26" s="22">
        <v>6165961615.7700014</v>
      </c>
      <c r="G26" s="22">
        <f t="shared" si="4"/>
        <v>134480163.65000153</v>
      </c>
    </row>
    <row r="27" spans="1:7" ht="20.399999999999999" x14ac:dyDescent="0.2">
      <c r="A27" s="33" t="s">
        <v>12</v>
      </c>
      <c r="B27" s="22">
        <v>132565197.73</v>
      </c>
      <c r="C27" s="22">
        <f t="shared" si="3"/>
        <v>62163485.969999984</v>
      </c>
      <c r="D27" s="22">
        <v>194728683.69999999</v>
      </c>
      <c r="E27" s="22">
        <v>162699756.40000001</v>
      </c>
      <c r="F27" s="22">
        <v>162699756.40000001</v>
      </c>
      <c r="G27" s="22">
        <f t="shared" si="4"/>
        <v>30134558.670000002</v>
      </c>
    </row>
    <row r="28" spans="1:7" x14ac:dyDescent="0.2">
      <c r="A28" s="33"/>
      <c r="B28" s="22"/>
      <c r="C28" s="22"/>
      <c r="D28" s="22"/>
      <c r="E28" s="22"/>
      <c r="F28" s="22"/>
      <c r="G28" s="22"/>
    </row>
    <row r="29" spans="1:7" ht="30.6" x14ac:dyDescent="0.2">
      <c r="A29" s="37" t="s">
        <v>21</v>
      </c>
      <c r="B29" s="23">
        <f>SUM(B30:B33)</f>
        <v>0</v>
      </c>
      <c r="C29" s="23">
        <f>D29-B29</f>
        <v>0</v>
      </c>
      <c r="D29" s="23">
        <f>SUM(D30:D33)</f>
        <v>0</v>
      </c>
      <c r="E29" s="23">
        <f>SUM(E30:E33)</f>
        <v>0</v>
      </c>
      <c r="F29" s="23">
        <f>SUM(F30:F33)</f>
        <v>0</v>
      </c>
      <c r="G29" s="23">
        <f>F29-B29</f>
        <v>0</v>
      </c>
    </row>
    <row r="30" spans="1:7" x14ac:dyDescent="0.2">
      <c r="A30" s="33" t="s">
        <v>6</v>
      </c>
      <c r="B30" s="22">
        <v>0</v>
      </c>
      <c r="C30" s="22">
        <f>D30-B30</f>
        <v>0</v>
      </c>
      <c r="D30" s="22">
        <v>0</v>
      </c>
      <c r="E30" s="22">
        <v>0</v>
      </c>
      <c r="F30" s="22">
        <v>0</v>
      </c>
      <c r="G30" s="22">
        <f>F30-B30</f>
        <v>0</v>
      </c>
    </row>
    <row r="31" spans="1:7" x14ac:dyDescent="0.2">
      <c r="A31" s="33" t="s">
        <v>9</v>
      </c>
      <c r="B31" s="22">
        <v>0</v>
      </c>
      <c r="C31" s="22">
        <f t="shared" ref="C31:C33" si="5">D31-B31</f>
        <v>0</v>
      </c>
      <c r="D31" s="22">
        <v>0</v>
      </c>
      <c r="E31" s="22">
        <v>0</v>
      </c>
      <c r="F31" s="22">
        <v>0</v>
      </c>
      <c r="G31" s="22">
        <f t="shared" ref="G31:G33" si="6">F31-B31</f>
        <v>0</v>
      </c>
    </row>
    <row r="32" spans="1:7" ht="21.6" x14ac:dyDescent="0.2">
      <c r="A32" s="33" t="s">
        <v>19</v>
      </c>
      <c r="B32" s="22">
        <v>0</v>
      </c>
      <c r="C32" s="22">
        <f t="shared" si="5"/>
        <v>0</v>
      </c>
      <c r="D32" s="22">
        <v>0</v>
      </c>
      <c r="E32" s="22">
        <v>0</v>
      </c>
      <c r="F32" s="22">
        <v>0</v>
      </c>
      <c r="G32" s="22">
        <f t="shared" si="6"/>
        <v>0</v>
      </c>
    </row>
    <row r="33" spans="1:7" ht="20.399999999999999" x14ac:dyDescent="0.2">
      <c r="A33" s="33" t="s">
        <v>12</v>
      </c>
      <c r="B33" s="22">
        <v>0</v>
      </c>
      <c r="C33" s="22">
        <f t="shared" si="5"/>
        <v>0</v>
      </c>
      <c r="D33" s="22">
        <v>0</v>
      </c>
      <c r="E33" s="22">
        <v>0</v>
      </c>
      <c r="F33" s="22">
        <v>0</v>
      </c>
      <c r="G33" s="22">
        <f t="shared" si="6"/>
        <v>0</v>
      </c>
    </row>
    <row r="34" spans="1:7" x14ac:dyDescent="0.2">
      <c r="A34" s="38"/>
      <c r="B34" s="22"/>
      <c r="C34" s="22"/>
      <c r="D34" s="22"/>
      <c r="E34" s="22"/>
      <c r="F34" s="22"/>
      <c r="G34" s="22"/>
    </row>
    <row r="35" spans="1:7" x14ac:dyDescent="0.2">
      <c r="A35" s="39" t="s">
        <v>13</v>
      </c>
      <c r="B35" s="23">
        <f>B36</f>
        <v>124961379.87</v>
      </c>
      <c r="C35" s="23">
        <f>D35-B35</f>
        <v>2227952728.8399997</v>
      </c>
      <c r="D35" s="23">
        <f>D36</f>
        <v>2352914108.7099996</v>
      </c>
      <c r="E35" s="23">
        <f>E36</f>
        <v>0</v>
      </c>
      <c r="F35" s="23">
        <f>F36</f>
        <v>0</v>
      </c>
      <c r="G35" s="23">
        <f>F35-B35</f>
        <v>-124961379.87</v>
      </c>
    </row>
    <row r="36" spans="1:7" x14ac:dyDescent="0.2">
      <c r="A36" s="33" t="s">
        <v>13</v>
      </c>
      <c r="B36" s="22">
        <v>124961379.87</v>
      </c>
      <c r="C36" s="22">
        <f>D36-B36</f>
        <v>2227952728.8399997</v>
      </c>
      <c r="D36" s="22">
        <v>2352914108.7099996</v>
      </c>
      <c r="E36" s="22">
        <v>0</v>
      </c>
      <c r="F36" s="22">
        <v>0</v>
      </c>
      <c r="G36" s="22">
        <f>F36-B36</f>
        <v>-124961379.87</v>
      </c>
    </row>
    <row r="37" spans="1:7" x14ac:dyDescent="0.2">
      <c r="A37" s="33"/>
      <c r="B37" s="23"/>
      <c r="C37" s="23"/>
      <c r="D37" s="23"/>
      <c r="E37" s="23"/>
      <c r="F37" s="23"/>
      <c r="G37" s="23"/>
    </row>
    <row r="38" spans="1:7" x14ac:dyDescent="0.2">
      <c r="A38" s="40" t="s">
        <v>14</v>
      </c>
      <c r="B38" s="19">
        <f>B35+B29+B19</f>
        <v>9166543346.1099987</v>
      </c>
      <c r="C38" s="19">
        <f t="shared" ref="C38:G38" si="7">C35+C29+C19</f>
        <v>2698408061.7800002</v>
      </c>
      <c r="D38" s="19">
        <f t="shared" si="7"/>
        <v>11864951407.889997</v>
      </c>
      <c r="E38" s="19">
        <f t="shared" si="7"/>
        <v>9585428903.1800022</v>
      </c>
      <c r="F38" s="19">
        <f t="shared" si="7"/>
        <v>9589196415.3400021</v>
      </c>
      <c r="G38" s="19">
        <f t="shared" si="7"/>
        <v>422653069.23000419</v>
      </c>
    </row>
    <row r="39" spans="1:7" x14ac:dyDescent="0.2">
      <c r="A39" s="7"/>
      <c r="B39" s="8"/>
      <c r="C39" s="8"/>
      <c r="D39" s="8"/>
      <c r="E39" s="9" t="s">
        <v>25</v>
      </c>
      <c r="F39" s="10"/>
      <c r="G39" s="20">
        <f>G38</f>
        <v>422653069.23000419</v>
      </c>
    </row>
    <row r="41" spans="1:7" ht="21.6" x14ac:dyDescent="0.2">
      <c r="A41" s="26" t="s">
        <v>26</v>
      </c>
    </row>
    <row r="42" spans="1:7" ht="11.4" x14ac:dyDescent="0.2">
      <c r="A42" s="13" t="s">
        <v>20</v>
      </c>
    </row>
    <row r="43" spans="1:7" ht="22.5" customHeight="1" x14ac:dyDescent="0.2">
      <c r="A43" s="41" t="s">
        <v>27</v>
      </c>
      <c r="B43" s="41"/>
      <c r="C43" s="41"/>
      <c r="D43" s="41"/>
      <c r="E43" s="41"/>
      <c r="F43" s="41"/>
      <c r="G43" s="41"/>
    </row>
    <row r="63" spans="1:6" ht="13.8" x14ac:dyDescent="0.2">
      <c r="A63" s="27"/>
      <c r="B63" s="27"/>
      <c r="C63" s="27"/>
      <c r="D63" s="27"/>
      <c r="E63" s="27"/>
      <c r="F63" s="27"/>
    </row>
    <row r="64" spans="1:6" ht="13.8" x14ac:dyDescent="0.2">
      <c r="A64" s="28" t="s">
        <v>28</v>
      </c>
      <c r="B64" s="27"/>
      <c r="C64" s="27"/>
      <c r="D64" s="42" t="s">
        <v>29</v>
      </c>
      <c r="E64" s="42"/>
      <c r="F64" s="42"/>
    </row>
    <row r="65" spans="1:6" ht="13.8" x14ac:dyDescent="0.2">
      <c r="A65" s="29" t="s">
        <v>30</v>
      </c>
      <c r="B65" s="27"/>
      <c r="C65" s="27"/>
      <c r="D65" s="43" t="s">
        <v>31</v>
      </c>
      <c r="E65" s="43"/>
      <c r="F65" s="43"/>
    </row>
  </sheetData>
  <sheetProtection formatCells="0" formatColumns="0" formatRows="0" insertRows="0" autoFilter="0"/>
  <mergeCells count="8">
    <mergeCell ref="A43:G43"/>
    <mergeCell ref="D64:F64"/>
    <mergeCell ref="D65:F65"/>
    <mergeCell ref="A1:G1"/>
    <mergeCell ref="G2:G3"/>
    <mergeCell ref="G17:G18"/>
    <mergeCell ref="B2:F2"/>
    <mergeCell ref="B17:F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Monica Ornelas Lozano</cp:lastModifiedBy>
  <cp:revision/>
  <cp:lastPrinted>2026-02-19T22:39:09Z</cp:lastPrinted>
  <dcterms:created xsi:type="dcterms:W3CDTF">2012-12-11T20:48:19Z</dcterms:created>
  <dcterms:modified xsi:type="dcterms:W3CDTF">2026-02-19T22:39:19Z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